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32" i="1" l="1"/>
  <c r="G32" i="1"/>
  <c r="G37" i="1"/>
  <c r="E37" i="1"/>
  <c r="G24" i="1"/>
  <c r="G15" i="1" l="1"/>
  <c r="F37" i="1"/>
  <c r="G33" i="1" l="1"/>
</calcChain>
</file>

<file path=xl/sharedStrings.xml><?xml version="1.0" encoding="utf-8"?>
<sst xmlns="http://schemas.openxmlformats.org/spreadsheetml/2006/main" count="51" uniqueCount="49">
  <si>
    <t>Sportska zajednica Grada Poreča</t>
  </si>
  <si>
    <t>N.Tesla 16</t>
  </si>
  <si>
    <t>Poreč</t>
  </si>
  <si>
    <t>Plan prihoda i rashoda</t>
  </si>
  <si>
    <t>3.</t>
  </si>
  <si>
    <t>PRIHODI</t>
  </si>
  <si>
    <t>Prihodi od imovine</t>
  </si>
  <si>
    <t>Prihodi od finanacijske imovine</t>
  </si>
  <si>
    <t>Prihodi od donacija</t>
  </si>
  <si>
    <t>Prihodi od donacija ua gradskog proračuna</t>
  </si>
  <si>
    <t>Ostali prihodi od donacija</t>
  </si>
  <si>
    <t xml:space="preserve">Ostali prihodi </t>
  </si>
  <si>
    <t>Prihodi od naknada štete i refundacija</t>
  </si>
  <si>
    <t>Ostali nespomenuti prihodi</t>
  </si>
  <si>
    <t>Tekući prihodi od ostalih neprof. Org.</t>
  </si>
  <si>
    <t>Korištenje prenesenog viška prihoda</t>
  </si>
  <si>
    <t>RASHODI</t>
  </si>
  <si>
    <t>Rashodi za radnike</t>
  </si>
  <si>
    <t>Plaće</t>
  </si>
  <si>
    <t>Ostali rashodi za radnike</t>
  </si>
  <si>
    <t>Doprinosi za plaće</t>
  </si>
  <si>
    <t>Materijalni rashodi</t>
  </si>
  <si>
    <t>Naknade troškova radnicima</t>
  </si>
  <si>
    <t>Naknade osobama izvan radnog odnosa</t>
  </si>
  <si>
    <t>Rashodi za usluge</t>
  </si>
  <si>
    <t>Rashodi za materijal i energiju</t>
  </si>
  <si>
    <t>Ostali nespomenuti materijalni rashodi</t>
  </si>
  <si>
    <t>Rashodi amortizacije</t>
  </si>
  <si>
    <t>Financijski rashodi</t>
  </si>
  <si>
    <t>Ostali financijski rashodi</t>
  </si>
  <si>
    <t>Donacije</t>
  </si>
  <si>
    <t>Tekuće donacije</t>
  </si>
  <si>
    <t>Prihodi od prodaja roba i pruž.usluga</t>
  </si>
  <si>
    <t>Prihodi od pružanja usluga</t>
  </si>
  <si>
    <t>Ostali rashodi</t>
  </si>
  <si>
    <t>Ostali nespomenuti rashodi</t>
  </si>
  <si>
    <t xml:space="preserve">Višak prihoda </t>
  </si>
  <si>
    <t>Višak koji se koristi u 2017</t>
  </si>
  <si>
    <t>Ostatak viška prihoda</t>
  </si>
  <si>
    <t>Izvršenje</t>
  </si>
  <si>
    <t>Rebalans</t>
  </si>
  <si>
    <t>Finanacijski Plan sportske zajednice</t>
  </si>
  <si>
    <t xml:space="preserve">Prihodi od trgovačkih društva </t>
  </si>
  <si>
    <t>U Poreču, 19. prosinca 2017. godine</t>
  </si>
  <si>
    <t>Sportska zajednica Grada Poreč</t>
  </si>
  <si>
    <t>Broj: 70/02     2017</t>
  </si>
  <si>
    <t>Plan</t>
  </si>
  <si>
    <t>Predsjednik:</t>
  </si>
  <si>
    <t>Prihodi od ostalih p.org.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</si>
</sst>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NumberFormat="1" applyFont="1" applyFill="1" applyBorder="1"/>
    <xf numFmtId="4" fontId="2" fillId="2" borderId="1" xfId="0" applyNumberFormat="1" applyFont="1" applyFill="1" applyBorder="1"/>
    <xf numFmtId="0" fontId="2" fillId="2" borderId="0" xfId="0" applyFont="1" applyFill="1"/>
    <xf numFmtId="4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/>
    <xf numFmtId="4" fontId="3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2" fillId="0" borderId="1" xfId="0" applyFont="1" applyBorder="1"/>
    <xf numFmtId="4" fontId="5" fillId="0" borderId="1" xfId="0" applyNumberFormat="1" applyFont="1" applyBorder="1"/>
    <xf numFmtId="4" fontId="4" fillId="0" borderId="1" xfId="0" applyNumberFormat="1" applyFont="1" applyBorder="1"/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4" fontId="4" fillId="2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abSelected="1" topLeftCell="C1" workbookViewId="0">
      <selection activeCell="I26" sqref="I26"/>
    </sheetView>
  </sheetViews>
  <sheetFormatPr defaultRowHeight="15" x14ac:dyDescent="0.25"/>
  <cols>
    <col min="1" max="1" width="9.140625" hidden="1" customWidth="1"/>
    <col min="2" max="2" width="3.140625" hidden="1" customWidth="1"/>
    <col min="3" max="3" width="9.28515625" bestFit="1" customWidth="1"/>
    <col min="4" max="4" width="41.7109375" customWidth="1"/>
    <col min="5" max="5" width="16.140625" customWidth="1"/>
    <col min="6" max="6" width="15.42578125" hidden="1" customWidth="1"/>
    <col min="7" max="7" width="16.42578125" bestFit="1" customWidth="1"/>
  </cols>
  <sheetData>
    <row r="2" spans="1:11" ht="18.75" x14ac:dyDescent="0.3">
      <c r="C2" s="2" t="s">
        <v>44</v>
      </c>
      <c r="D2" s="2"/>
    </row>
    <row r="3" spans="1:11" ht="18.75" x14ac:dyDescent="0.3">
      <c r="A3" s="1" t="s">
        <v>0</v>
      </c>
      <c r="B3" s="1"/>
      <c r="C3" s="2" t="s">
        <v>1</v>
      </c>
      <c r="D3" s="2"/>
      <c r="E3" s="1"/>
      <c r="F3" s="1"/>
      <c r="G3" s="1"/>
      <c r="H3" s="1"/>
      <c r="I3" s="1"/>
      <c r="J3" s="1"/>
      <c r="K3" s="1"/>
    </row>
    <row r="4" spans="1:11" ht="18.75" x14ac:dyDescent="0.3">
      <c r="A4" s="1" t="s">
        <v>1</v>
      </c>
      <c r="B4" s="1"/>
      <c r="C4" s="2" t="s">
        <v>2</v>
      </c>
      <c r="D4" s="2"/>
      <c r="E4" s="1"/>
      <c r="F4" s="1"/>
      <c r="G4" s="1"/>
      <c r="H4" s="1"/>
      <c r="I4" s="1"/>
      <c r="J4" s="1"/>
      <c r="K4" s="1"/>
    </row>
    <row r="5" spans="1:11" ht="15.7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 x14ac:dyDescent="0.3">
      <c r="A6" s="1"/>
      <c r="B6" s="1"/>
      <c r="C6" s="2" t="s">
        <v>45</v>
      </c>
      <c r="D6" s="2"/>
      <c r="E6" s="2"/>
      <c r="F6" s="2"/>
      <c r="G6" s="2"/>
      <c r="H6" s="1"/>
      <c r="I6" s="1"/>
      <c r="J6" s="1"/>
      <c r="K6" s="1"/>
    </row>
    <row r="7" spans="1:11" ht="18.75" x14ac:dyDescent="0.3">
      <c r="A7" s="1"/>
      <c r="B7" s="1"/>
      <c r="C7" s="2"/>
      <c r="D7" s="2"/>
      <c r="E7" s="2"/>
      <c r="F7" s="2"/>
      <c r="G7" s="2"/>
      <c r="H7" s="1"/>
      <c r="I7" s="1"/>
      <c r="J7" s="1"/>
      <c r="K7" s="1"/>
    </row>
    <row r="8" spans="1:11" ht="18.75" x14ac:dyDescent="0.3">
      <c r="A8" s="1"/>
      <c r="B8" s="1"/>
      <c r="C8" s="2"/>
      <c r="D8" s="2"/>
      <c r="E8" s="2"/>
      <c r="F8" s="2"/>
      <c r="G8" s="2"/>
      <c r="H8" s="1"/>
      <c r="I8" s="1"/>
      <c r="J8" s="1"/>
      <c r="K8" s="1"/>
    </row>
    <row r="9" spans="1:11" ht="18.75" x14ac:dyDescent="0.3">
      <c r="A9" s="1"/>
      <c r="B9" s="1"/>
      <c r="C9" s="2"/>
      <c r="D9" s="2"/>
      <c r="E9" s="2"/>
      <c r="F9" s="2"/>
      <c r="G9" s="2"/>
      <c r="H9" s="1"/>
      <c r="I9" s="1"/>
      <c r="J9" s="1"/>
      <c r="K9" s="1"/>
    </row>
    <row r="10" spans="1:11" ht="18.75" x14ac:dyDescent="0.3">
      <c r="A10" s="1"/>
      <c r="B10" s="1"/>
      <c r="C10" s="2"/>
      <c r="D10" s="2"/>
      <c r="E10" s="2"/>
      <c r="F10" s="2"/>
      <c r="G10" s="2"/>
      <c r="H10" s="1"/>
      <c r="I10" s="1"/>
      <c r="J10" s="1"/>
      <c r="K10" s="1"/>
    </row>
    <row r="11" spans="1:11" ht="18.75" x14ac:dyDescent="0.3">
      <c r="A11" s="1"/>
      <c r="B11" s="1"/>
      <c r="C11" s="3"/>
      <c r="D11" s="17" t="s">
        <v>41</v>
      </c>
      <c r="E11" s="4"/>
      <c r="F11" s="5"/>
      <c r="G11" s="15"/>
      <c r="H11" s="1"/>
      <c r="I11" s="1"/>
      <c r="J11" s="1"/>
      <c r="K11" s="1"/>
    </row>
    <row r="12" spans="1:11" ht="18.75" x14ac:dyDescent="0.3">
      <c r="A12" s="1"/>
      <c r="B12" s="1"/>
      <c r="C12" s="3"/>
      <c r="D12" s="4"/>
      <c r="E12" s="17" t="s">
        <v>46</v>
      </c>
      <c r="F12" s="5" t="s">
        <v>39</v>
      </c>
      <c r="G12" s="16" t="s">
        <v>40</v>
      </c>
      <c r="H12" s="1"/>
      <c r="I12" s="1"/>
      <c r="J12" s="1"/>
      <c r="K12" s="1"/>
    </row>
    <row r="13" spans="1:11" ht="18.75" x14ac:dyDescent="0.3">
      <c r="A13" s="1"/>
      <c r="B13" s="1"/>
      <c r="C13" s="3"/>
      <c r="D13" s="6" t="s">
        <v>3</v>
      </c>
      <c r="E13" s="7">
        <v>2017</v>
      </c>
      <c r="F13" s="5"/>
      <c r="G13" s="16">
        <v>2017</v>
      </c>
      <c r="H13" s="1"/>
      <c r="I13" s="1"/>
      <c r="J13" s="1"/>
      <c r="K13" s="1"/>
    </row>
    <row r="14" spans="1:11" ht="18.75" x14ac:dyDescent="0.3">
      <c r="A14" s="1"/>
      <c r="B14" s="1"/>
      <c r="C14" s="3"/>
      <c r="D14" s="4"/>
      <c r="E14" s="4"/>
      <c r="F14" s="5"/>
      <c r="G14" s="15"/>
      <c r="H14" s="1"/>
      <c r="I14" s="1"/>
      <c r="J14" s="1"/>
      <c r="K14" s="1"/>
    </row>
    <row r="15" spans="1:11" ht="18.75" x14ac:dyDescent="0.3">
      <c r="A15" s="1"/>
      <c r="B15" s="1"/>
      <c r="C15" s="8" t="s">
        <v>4</v>
      </c>
      <c r="D15" s="9" t="s">
        <v>5</v>
      </c>
      <c r="E15" s="9">
        <f>E16+E18+E20+E24+E26</f>
        <v>7720000</v>
      </c>
      <c r="F15" s="10"/>
      <c r="G15" s="14">
        <f>G16+G18+G20+G24</f>
        <v>8356000</v>
      </c>
      <c r="H15" s="1"/>
      <c r="I15" s="1"/>
      <c r="J15" s="1"/>
      <c r="K15" s="1"/>
    </row>
    <row r="16" spans="1:11" ht="18.75" x14ac:dyDescent="0.3">
      <c r="A16" s="1"/>
      <c r="B16" s="1"/>
      <c r="C16" s="8">
        <v>31</v>
      </c>
      <c r="D16" s="10" t="s">
        <v>32</v>
      </c>
      <c r="E16" s="14">
        <v>750000</v>
      </c>
      <c r="F16" s="10">
        <v>863812.49</v>
      </c>
      <c r="G16" s="14">
        <v>900000</v>
      </c>
      <c r="H16" s="1"/>
      <c r="I16" s="1"/>
      <c r="J16" s="1"/>
      <c r="K16" s="1"/>
    </row>
    <row r="17" spans="1:11" ht="18.75" x14ac:dyDescent="0.3">
      <c r="A17" s="1"/>
      <c r="B17" s="1"/>
      <c r="C17" s="8">
        <v>311</v>
      </c>
      <c r="D17" s="10" t="s">
        <v>33</v>
      </c>
      <c r="E17" s="13">
        <v>750000</v>
      </c>
      <c r="F17" s="10"/>
      <c r="G17" s="10">
        <v>900000</v>
      </c>
      <c r="H17" s="1"/>
      <c r="I17" s="1"/>
      <c r="J17" s="1"/>
      <c r="K17" s="1"/>
    </row>
    <row r="18" spans="1:11" ht="18.75" x14ac:dyDescent="0.3">
      <c r="A18" s="1"/>
      <c r="B18" s="1"/>
      <c r="C18" s="8">
        <v>34</v>
      </c>
      <c r="D18" s="10" t="s">
        <v>6</v>
      </c>
      <c r="E18" s="14">
        <v>1000</v>
      </c>
      <c r="F18" s="10"/>
      <c r="G18" s="14">
        <v>40000</v>
      </c>
      <c r="H18" s="1"/>
      <c r="I18" s="1"/>
      <c r="J18" s="1"/>
      <c r="K18" s="1"/>
    </row>
    <row r="19" spans="1:11" ht="18.75" x14ac:dyDescent="0.3">
      <c r="A19" s="1"/>
      <c r="B19" s="1"/>
      <c r="C19" s="8">
        <v>341</v>
      </c>
      <c r="D19" s="10" t="s">
        <v>7</v>
      </c>
      <c r="E19" s="10">
        <v>1000</v>
      </c>
      <c r="F19" s="10">
        <v>37740.53</v>
      </c>
      <c r="G19" s="10">
        <v>40000</v>
      </c>
      <c r="H19" s="1"/>
      <c r="I19" s="1"/>
      <c r="J19" s="1"/>
      <c r="K19" s="1"/>
    </row>
    <row r="20" spans="1:11" ht="18.75" x14ac:dyDescent="0.3">
      <c r="A20" s="1"/>
      <c r="B20" s="1"/>
      <c r="C20" s="8">
        <v>35</v>
      </c>
      <c r="D20" s="10" t="s">
        <v>8</v>
      </c>
      <c r="E20" s="9">
        <v>6839000</v>
      </c>
      <c r="F20" s="10"/>
      <c r="G20" s="14">
        <v>7410000</v>
      </c>
      <c r="H20" s="1"/>
      <c r="I20" s="1"/>
      <c r="J20" s="1"/>
      <c r="K20" s="1"/>
    </row>
    <row r="21" spans="1:11" ht="18.75" x14ac:dyDescent="0.3">
      <c r="A21" s="1"/>
      <c r="B21" s="1"/>
      <c r="C21" s="8">
        <v>351</v>
      </c>
      <c r="D21" s="10" t="s">
        <v>9</v>
      </c>
      <c r="E21" s="10">
        <v>6839000</v>
      </c>
      <c r="F21" s="10">
        <v>6649551.2999999998</v>
      </c>
      <c r="G21" s="10">
        <v>7410000</v>
      </c>
      <c r="H21" s="1"/>
      <c r="I21" s="1"/>
      <c r="J21" s="1"/>
      <c r="K21" s="1"/>
    </row>
    <row r="22" spans="1:11" ht="18.75" x14ac:dyDescent="0.3">
      <c r="A22" s="1"/>
      <c r="B22" s="1"/>
      <c r="C22" s="8">
        <v>353</v>
      </c>
      <c r="D22" s="10" t="s">
        <v>42</v>
      </c>
      <c r="E22" s="10">
        <v>0</v>
      </c>
      <c r="F22" s="10"/>
      <c r="G22" s="10">
        <v>0</v>
      </c>
      <c r="H22" s="1"/>
      <c r="I22" s="1"/>
      <c r="J22" s="1"/>
      <c r="K22" s="1"/>
    </row>
    <row r="23" spans="1:11" ht="18.75" x14ac:dyDescent="0.3">
      <c r="A23" s="1"/>
      <c r="B23" s="1"/>
      <c r="C23" s="8">
        <v>355</v>
      </c>
      <c r="D23" s="10" t="s">
        <v>10</v>
      </c>
      <c r="E23" s="10">
        <v>0</v>
      </c>
      <c r="F23" s="10"/>
      <c r="G23" s="10">
        <v>0</v>
      </c>
      <c r="H23" s="1"/>
      <c r="I23" s="1"/>
      <c r="J23" s="1"/>
      <c r="K23" s="1"/>
    </row>
    <row r="24" spans="1:11" ht="18.75" x14ac:dyDescent="0.3">
      <c r="A24" s="1"/>
      <c r="B24" s="1"/>
      <c r="C24" s="8">
        <v>36</v>
      </c>
      <c r="D24" s="10" t="s">
        <v>11</v>
      </c>
      <c r="E24" s="9">
        <v>80000</v>
      </c>
      <c r="F24" s="10"/>
      <c r="G24" s="14">
        <f>G25+G26</f>
        <v>6000</v>
      </c>
      <c r="H24" s="1"/>
      <c r="I24" s="1"/>
      <c r="J24" s="1"/>
      <c r="K24" s="1"/>
    </row>
    <row r="25" spans="1:11" ht="18.75" x14ac:dyDescent="0.3">
      <c r="A25" s="1"/>
      <c r="B25" s="1"/>
      <c r="C25" s="8">
        <v>361</v>
      </c>
      <c r="D25" s="10" t="s">
        <v>12</v>
      </c>
      <c r="E25" s="10">
        <v>30000</v>
      </c>
      <c r="F25" s="10">
        <v>2508</v>
      </c>
      <c r="G25" s="10">
        <v>5000</v>
      </c>
      <c r="H25" s="1"/>
      <c r="I25" s="1"/>
      <c r="J25" s="1"/>
      <c r="K25" s="1"/>
    </row>
    <row r="26" spans="1:11" ht="18.75" x14ac:dyDescent="0.3">
      <c r="A26" s="1"/>
      <c r="B26" s="1"/>
      <c r="C26" s="8">
        <v>363</v>
      </c>
      <c r="D26" s="10" t="s">
        <v>13</v>
      </c>
      <c r="E26" s="10">
        <v>50000</v>
      </c>
      <c r="F26" s="10">
        <v>492</v>
      </c>
      <c r="G26" s="10">
        <v>1000</v>
      </c>
      <c r="H26" s="1"/>
      <c r="I26" s="1"/>
      <c r="J26" s="1"/>
      <c r="K26" s="1"/>
    </row>
    <row r="27" spans="1:11" ht="18.75" x14ac:dyDescent="0.3">
      <c r="A27" s="1"/>
      <c r="B27" s="1"/>
      <c r="C27" s="8">
        <v>37</v>
      </c>
      <c r="D27" s="10" t="s">
        <v>48</v>
      </c>
      <c r="E27" s="10">
        <v>50000</v>
      </c>
      <c r="F27" s="10"/>
      <c r="G27" s="10">
        <v>0</v>
      </c>
      <c r="H27" s="1"/>
      <c r="I27" s="1"/>
      <c r="J27" s="1"/>
      <c r="K27" s="1"/>
    </row>
    <row r="28" spans="1:11" ht="18.75" x14ac:dyDescent="0.3">
      <c r="A28" s="1"/>
      <c r="B28" s="1"/>
      <c r="C28" s="8">
        <v>371</v>
      </c>
      <c r="D28" s="10" t="s">
        <v>14</v>
      </c>
      <c r="E28" s="10">
        <v>0</v>
      </c>
      <c r="F28" s="10"/>
      <c r="G28" s="10">
        <v>0</v>
      </c>
      <c r="H28" s="1"/>
      <c r="I28" s="1"/>
      <c r="J28" s="1"/>
      <c r="K28" s="1"/>
    </row>
    <row r="29" spans="1:11" ht="18.75" x14ac:dyDescent="0.3">
      <c r="A29" s="1"/>
      <c r="B29" s="1"/>
      <c r="C29" s="8"/>
      <c r="D29" s="10"/>
      <c r="E29" s="10"/>
      <c r="F29" s="10"/>
      <c r="G29" s="10"/>
      <c r="H29" s="1"/>
      <c r="I29" s="1"/>
      <c r="J29" s="1"/>
      <c r="K29" s="1"/>
    </row>
    <row r="30" spans="1:11" ht="18.75" x14ac:dyDescent="0.3">
      <c r="A30" s="1"/>
      <c r="B30" s="1"/>
      <c r="C30" s="8"/>
      <c r="D30" s="10" t="s">
        <v>15</v>
      </c>
      <c r="E30" s="10">
        <v>20000</v>
      </c>
      <c r="F30" s="10">
        <v>200000</v>
      </c>
      <c r="G30" s="10">
        <v>0</v>
      </c>
      <c r="H30" s="1"/>
      <c r="I30" s="1"/>
      <c r="J30" s="1"/>
      <c r="K30" s="1"/>
    </row>
    <row r="31" spans="1:11" ht="18.75" x14ac:dyDescent="0.3">
      <c r="A31" s="1"/>
      <c r="B31" s="1"/>
      <c r="C31" s="8"/>
      <c r="D31" s="10"/>
      <c r="E31" s="10"/>
      <c r="F31" s="10"/>
      <c r="G31" s="10"/>
      <c r="H31" s="1"/>
      <c r="I31" s="1"/>
      <c r="J31" s="1"/>
      <c r="K31" s="1"/>
    </row>
    <row r="32" spans="1:11" ht="18.75" x14ac:dyDescent="0.3">
      <c r="A32" s="1"/>
      <c r="B32" s="1"/>
      <c r="C32" s="8">
        <v>4</v>
      </c>
      <c r="D32" s="9" t="s">
        <v>16</v>
      </c>
      <c r="E32" s="9">
        <f>E33+E37+E43+E44+E46+E48</f>
        <v>7740000</v>
      </c>
      <c r="F32" s="10"/>
      <c r="G32" s="14">
        <f>G33+G37+G43+G46+G48+G44</f>
        <v>8356000</v>
      </c>
      <c r="H32" s="1"/>
      <c r="I32" s="1"/>
      <c r="J32" s="1"/>
      <c r="K32" s="1"/>
    </row>
    <row r="33" spans="1:11" ht="18.75" x14ac:dyDescent="0.3">
      <c r="A33" s="1"/>
      <c r="B33" s="1"/>
      <c r="C33" s="8">
        <v>41</v>
      </c>
      <c r="D33" s="10" t="s">
        <v>17</v>
      </c>
      <c r="E33" s="9">
        <v>1775000</v>
      </c>
      <c r="F33" s="10"/>
      <c r="G33" s="14">
        <f>G34+G35+G36</f>
        <v>1810000</v>
      </c>
      <c r="H33" s="1"/>
      <c r="I33" s="1"/>
      <c r="J33" s="1"/>
      <c r="K33" s="1"/>
    </row>
    <row r="34" spans="1:11" ht="18.75" x14ac:dyDescent="0.3">
      <c r="A34" s="1"/>
      <c r="B34" s="1"/>
      <c r="C34" s="8">
        <v>411</v>
      </c>
      <c r="D34" s="10" t="s">
        <v>18</v>
      </c>
      <c r="E34" s="10">
        <v>1500000</v>
      </c>
      <c r="F34" s="10">
        <v>1147822.42</v>
      </c>
      <c r="G34" s="10">
        <v>1500000</v>
      </c>
      <c r="H34" s="1"/>
      <c r="I34" s="1"/>
      <c r="J34" s="1"/>
      <c r="K34" s="1"/>
    </row>
    <row r="35" spans="1:11" ht="18.75" x14ac:dyDescent="0.3">
      <c r="A35" s="1"/>
      <c r="B35" s="1"/>
      <c r="C35" s="8">
        <v>412</v>
      </c>
      <c r="D35" s="10" t="s">
        <v>19</v>
      </c>
      <c r="E35" s="10">
        <v>15000</v>
      </c>
      <c r="F35" s="10">
        <v>50000</v>
      </c>
      <c r="G35" s="10">
        <v>50000</v>
      </c>
      <c r="H35" s="1"/>
      <c r="I35" s="1"/>
      <c r="J35" s="1"/>
      <c r="K35" s="1"/>
    </row>
    <row r="36" spans="1:11" ht="18.75" x14ac:dyDescent="0.3">
      <c r="A36" s="1"/>
      <c r="B36" s="1"/>
      <c r="C36" s="8">
        <v>413</v>
      </c>
      <c r="D36" s="10" t="s">
        <v>20</v>
      </c>
      <c r="E36" s="10">
        <v>260000</v>
      </c>
      <c r="F36" s="10">
        <v>203463.09</v>
      </c>
      <c r="G36" s="10">
        <v>260000</v>
      </c>
      <c r="H36" s="1"/>
      <c r="I36" s="1"/>
      <c r="J36" s="1"/>
      <c r="K36" s="1"/>
    </row>
    <row r="37" spans="1:11" ht="18.75" x14ac:dyDescent="0.3">
      <c r="A37" s="1"/>
      <c r="B37" s="1"/>
      <c r="C37" s="8">
        <v>42</v>
      </c>
      <c r="D37" s="10" t="s">
        <v>21</v>
      </c>
      <c r="E37" s="9">
        <f>E38+E39+E40+E41+E42</f>
        <v>3425000</v>
      </c>
      <c r="F37" s="9">
        <f t="shared" ref="F37" si="0">F38+F39+F40+F41+F42</f>
        <v>3200804.14</v>
      </c>
      <c r="G37" s="9">
        <f>G38+G39+G40+G41+G42</f>
        <v>3660000</v>
      </c>
      <c r="H37" s="1"/>
      <c r="I37" s="1"/>
      <c r="J37" s="1"/>
      <c r="K37" s="1"/>
    </row>
    <row r="38" spans="1:11" ht="18.75" x14ac:dyDescent="0.3">
      <c r="A38" s="1"/>
      <c r="B38" s="1"/>
      <c r="C38" s="8">
        <v>421</v>
      </c>
      <c r="D38" s="10" t="s">
        <v>22</v>
      </c>
      <c r="E38" s="10">
        <v>140000</v>
      </c>
      <c r="F38" s="10">
        <v>144000</v>
      </c>
      <c r="G38" s="10">
        <v>150000</v>
      </c>
      <c r="H38" s="1"/>
      <c r="I38" s="1"/>
      <c r="J38" s="1"/>
      <c r="K38" s="1"/>
    </row>
    <row r="39" spans="1:11" ht="18.75" x14ac:dyDescent="0.3">
      <c r="A39" s="1"/>
      <c r="B39" s="1"/>
      <c r="C39" s="8">
        <v>424</v>
      </c>
      <c r="D39" s="10" t="s">
        <v>23</v>
      </c>
      <c r="E39" s="10">
        <v>10000</v>
      </c>
      <c r="F39" s="10">
        <v>10191</v>
      </c>
      <c r="G39" s="10">
        <v>10000</v>
      </c>
      <c r="H39" s="1"/>
      <c r="I39" s="1"/>
      <c r="J39" s="1"/>
      <c r="K39" s="1"/>
    </row>
    <row r="40" spans="1:11" ht="18.75" x14ac:dyDescent="0.3">
      <c r="A40" s="1"/>
      <c r="B40" s="1"/>
      <c r="C40" s="8">
        <v>425</v>
      </c>
      <c r="D40" s="10" t="s">
        <v>24</v>
      </c>
      <c r="E40" s="10">
        <v>1950000</v>
      </c>
      <c r="F40" s="10">
        <v>2036963.17</v>
      </c>
      <c r="G40" s="10">
        <v>2200000</v>
      </c>
      <c r="H40" s="1"/>
      <c r="I40" s="1"/>
      <c r="J40" s="1"/>
      <c r="K40" s="1"/>
    </row>
    <row r="41" spans="1:11" ht="18.75" x14ac:dyDescent="0.3">
      <c r="A41" s="1"/>
      <c r="B41" s="1"/>
      <c r="C41" s="8">
        <v>426</v>
      </c>
      <c r="D41" s="10" t="s">
        <v>25</v>
      </c>
      <c r="E41" s="10">
        <v>1100000</v>
      </c>
      <c r="F41" s="10">
        <v>942814.6</v>
      </c>
      <c r="G41" s="10">
        <v>1200000</v>
      </c>
      <c r="H41" s="1"/>
      <c r="I41" s="1"/>
      <c r="J41" s="1"/>
      <c r="K41" s="1"/>
    </row>
    <row r="42" spans="1:11" ht="18.75" x14ac:dyDescent="0.3">
      <c r="A42" s="1"/>
      <c r="B42" s="1"/>
      <c r="C42" s="8">
        <v>429</v>
      </c>
      <c r="D42" s="10" t="s">
        <v>26</v>
      </c>
      <c r="E42" s="10">
        <v>225000</v>
      </c>
      <c r="F42" s="10">
        <v>66835.37</v>
      </c>
      <c r="G42" s="10">
        <v>100000</v>
      </c>
      <c r="H42" s="1"/>
      <c r="I42" s="1"/>
      <c r="J42" s="1"/>
      <c r="K42" s="1"/>
    </row>
    <row r="43" spans="1:11" ht="18.75" x14ac:dyDescent="0.3">
      <c r="A43" s="1"/>
      <c r="B43" s="1"/>
      <c r="C43" s="8">
        <v>43</v>
      </c>
      <c r="D43" s="10" t="s">
        <v>27</v>
      </c>
      <c r="E43" s="9">
        <v>150000</v>
      </c>
      <c r="F43" s="10"/>
      <c r="G43" s="14">
        <v>200000</v>
      </c>
      <c r="H43" s="1"/>
      <c r="I43" s="1"/>
      <c r="J43" s="1"/>
      <c r="K43" s="1"/>
    </row>
    <row r="44" spans="1:11" ht="18.75" x14ac:dyDescent="0.3">
      <c r="A44" s="1"/>
      <c r="B44" s="1"/>
      <c r="C44" s="8">
        <v>44</v>
      </c>
      <c r="D44" s="10" t="s">
        <v>28</v>
      </c>
      <c r="E44" s="9">
        <v>10000</v>
      </c>
      <c r="F44" s="10"/>
      <c r="G44" s="14">
        <v>10000</v>
      </c>
      <c r="H44" s="1"/>
      <c r="I44" s="1"/>
      <c r="J44" s="1"/>
      <c r="K44" s="1"/>
    </row>
    <row r="45" spans="1:11" ht="18.75" x14ac:dyDescent="0.3">
      <c r="A45" s="1"/>
      <c r="B45" s="1"/>
      <c r="C45" s="8">
        <v>442</v>
      </c>
      <c r="D45" s="10" t="s">
        <v>29</v>
      </c>
      <c r="E45" s="10">
        <v>10000</v>
      </c>
      <c r="F45" s="10">
        <v>6747.13</v>
      </c>
      <c r="G45" s="10">
        <v>10000</v>
      </c>
      <c r="H45" s="1"/>
      <c r="I45" s="1"/>
      <c r="J45" s="1"/>
      <c r="K45" s="1"/>
    </row>
    <row r="46" spans="1:11" ht="18.75" x14ac:dyDescent="0.3">
      <c r="A46" s="1"/>
      <c r="B46" s="1"/>
      <c r="C46" s="8">
        <v>45</v>
      </c>
      <c r="D46" s="10" t="s">
        <v>30</v>
      </c>
      <c r="E46" s="9">
        <v>2350000</v>
      </c>
      <c r="F46" s="10"/>
      <c r="G46" s="14">
        <v>2416000</v>
      </c>
      <c r="H46" s="1"/>
      <c r="I46" s="1"/>
      <c r="J46" s="1"/>
      <c r="K46" s="1"/>
    </row>
    <row r="47" spans="1:11" ht="18.75" x14ac:dyDescent="0.3">
      <c r="A47" s="1"/>
      <c r="B47" s="1"/>
      <c r="C47" s="8">
        <v>451</v>
      </c>
      <c r="D47" s="10" t="s">
        <v>31</v>
      </c>
      <c r="E47" s="10">
        <v>2350000</v>
      </c>
      <c r="F47" s="10">
        <v>3000000</v>
      </c>
      <c r="G47" s="10">
        <v>2416000</v>
      </c>
      <c r="H47" s="1"/>
      <c r="I47" s="1"/>
      <c r="J47" s="1"/>
      <c r="K47" s="1"/>
    </row>
    <row r="48" spans="1:11" ht="18.75" x14ac:dyDescent="0.3">
      <c r="A48" s="1"/>
      <c r="B48" s="1"/>
      <c r="C48" s="8">
        <v>46</v>
      </c>
      <c r="D48" s="10" t="s">
        <v>34</v>
      </c>
      <c r="E48" s="9">
        <v>30000</v>
      </c>
      <c r="F48" s="10"/>
      <c r="G48" s="14">
        <v>260000</v>
      </c>
      <c r="H48" s="1"/>
      <c r="I48" s="1"/>
      <c r="J48" s="1"/>
      <c r="K48" s="1"/>
    </row>
    <row r="49" spans="3:7" ht="18.75" x14ac:dyDescent="0.3">
      <c r="C49" s="8">
        <v>462</v>
      </c>
      <c r="D49" s="10" t="s">
        <v>35</v>
      </c>
      <c r="E49" s="10">
        <v>30000</v>
      </c>
      <c r="F49" s="10">
        <v>250000</v>
      </c>
      <c r="G49" s="11">
        <v>260000</v>
      </c>
    </row>
    <row r="50" spans="3:7" ht="18.75" x14ac:dyDescent="0.3">
      <c r="C50" s="12"/>
      <c r="D50" s="12"/>
      <c r="E50" s="12"/>
      <c r="F50" s="10"/>
      <c r="G50" s="10"/>
    </row>
    <row r="51" spans="3:7" ht="18.75" x14ac:dyDescent="0.3">
      <c r="C51" s="12">
        <v>522</v>
      </c>
      <c r="D51" s="12" t="s">
        <v>36</v>
      </c>
      <c r="E51" s="10">
        <v>100000</v>
      </c>
      <c r="F51" s="10">
        <v>426000</v>
      </c>
      <c r="G51" s="11">
        <v>255000</v>
      </c>
    </row>
    <row r="52" spans="3:7" ht="18.75" x14ac:dyDescent="0.3">
      <c r="C52" s="12">
        <v>1</v>
      </c>
      <c r="D52" s="12" t="s">
        <v>37</v>
      </c>
      <c r="E52" s="10">
        <v>20000</v>
      </c>
      <c r="F52" s="10">
        <v>0</v>
      </c>
      <c r="G52" s="11">
        <v>0</v>
      </c>
    </row>
    <row r="53" spans="3:7" ht="18.75" x14ac:dyDescent="0.3">
      <c r="C53" s="12">
        <v>2</v>
      </c>
      <c r="D53" s="12" t="s">
        <v>38</v>
      </c>
      <c r="E53" s="12"/>
      <c r="F53" s="10"/>
      <c r="G53" s="11">
        <v>255000</v>
      </c>
    </row>
    <row r="54" spans="3:7" ht="18.75" x14ac:dyDescent="0.3">
      <c r="C54" s="12"/>
      <c r="D54" s="12"/>
      <c r="E54" s="12"/>
      <c r="F54" s="10"/>
      <c r="G54" s="10"/>
    </row>
    <row r="55" spans="3:7" ht="18.75" x14ac:dyDescent="0.3">
      <c r="C55" s="12"/>
      <c r="D55" s="12"/>
      <c r="E55" s="12"/>
      <c r="F55" s="10"/>
      <c r="G55" s="10"/>
    </row>
    <row r="56" spans="3:7" ht="18.75" x14ac:dyDescent="0.3">
      <c r="C56" s="12"/>
      <c r="D56" s="12"/>
      <c r="E56" s="12"/>
      <c r="F56" s="10"/>
      <c r="G56" s="10"/>
    </row>
    <row r="57" spans="3:7" ht="18.75" x14ac:dyDescent="0.3">
      <c r="C57" s="12"/>
      <c r="D57" s="12"/>
      <c r="E57" s="12"/>
      <c r="F57" s="10"/>
      <c r="G57" s="10"/>
    </row>
    <row r="58" spans="3:7" ht="18.75" x14ac:dyDescent="0.3">
      <c r="C58" s="2"/>
      <c r="D58" s="2"/>
      <c r="E58" s="2"/>
      <c r="F58" s="2"/>
      <c r="G58" s="2"/>
    </row>
    <row r="59" spans="3:7" ht="18.75" x14ac:dyDescent="0.3">
      <c r="C59" s="2"/>
      <c r="D59" s="2"/>
      <c r="E59" s="2"/>
      <c r="F59" s="2"/>
      <c r="G59" s="2"/>
    </row>
    <row r="60" spans="3:7" ht="18.75" x14ac:dyDescent="0.3">
      <c r="C60" s="2"/>
      <c r="D60" s="2"/>
      <c r="E60" s="2"/>
      <c r="F60" s="2"/>
      <c r="G60" s="2"/>
    </row>
    <row r="61" spans="3:7" ht="18.75" x14ac:dyDescent="0.3">
      <c r="C61" s="2"/>
      <c r="D61" s="2"/>
      <c r="E61" s="2"/>
      <c r="F61" s="2"/>
      <c r="G61" s="2"/>
    </row>
    <row r="62" spans="3:7" ht="18.75" x14ac:dyDescent="0.3">
      <c r="C62" s="2" t="s">
        <v>43</v>
      </c>
      <c r="D62" s="2"/>
      <c r="E62" s="2"/>
      <c r="F62" s="2"/>
      <c r="G62" s="2"/>
    </row>
    <row r="67" spans="5:5" ht="18.75" x14ac:dyDescent="0.3">
      <c r="E67" s="2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2017-12-22T12:37:41Z</dcterms:modified>
</cp:coreProperties>
</file>